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tabRatio="921" activeTab="0"/>
  </bookViews>
  <sheets>
    <sheet name="Índice" sheetId="1" r:id="rId1"/>
    <sheet name="Centros Especiales de Empleo" sheetId="2" r:id="rId2"/>
    <sheet name="Empresas de Inserción" sheetId="3" r:id="rId3"/>
    <sheet name="Contracion empresas" sheetId="4" r:id="rId4"/>
    <sheet name="Economia Social" sheetId="5" r:id="rId5"/>
    <sheet name="Entidades Locales" sheetId="6" r:id="rId6"/>
    <sheet name="Empleo autónomo" sheetId="7" r:id="rId7"/>
    <sheet name="Escuelas Taller y PIFEs" sheetId="8" r:id="rId8"/>
    <sheet name="Serie Histórica" sheetId="9" r:id="rId9"/>
  </sheets>
  <definedNames/>
  <calcPr fullCalcOnLoad="1"/>
</workbook>
</file>

<file path=xl/sharedStrings.xml><?xml version="1.0" encoding="utf-8"?>
<sst xmlns="http://schemas.openxmlformats.org/spreadsheetml/2006/main" count="168" uniqueCount="63">
  <si>
    <t>Operación</t>
  </si>
  <si>
    <t>Plan</t>
  </si>
  <si>
    <t>Programa</t>
  </si>
  <si>
    <t>Índice de tablas</t>
  </si>
  <si>
    <r>
      <t>Fuente:</t>
    </r>
    <r>
      <rPr>
        <sz val="10"/>
        <rFont val="Arial"/>
        <family val="2"/>
      </rPr>
      <t xml:space="preserve"> Servicio Navarro de Empleo</t>
    </r>
  </si>
  <si>
    <t>Total</t>
  </si>
  <si>
    <t>Técnicos</t>
  </si>
  <si>
    <t>Hombres</t>
  </si>
  <si>
    <t>Mujeres</t>
  </si>
  <si>
    <t>Trabajadores Exclusión</t>
  </si>
  <si>
    <t>TOTAL</t>
  </si>
  <si>
    <t>Indice</t>
  </si>
  <si>
    <t>25-34 años</t>
  </si>
  <si>
    <t>35-45 años</t>
  </si>
  <si>
    <t>&gt; 45 años</t>
  </si>
  <si>
    <t>&lt; 25 años</t>
  </si>
  <si>
    <t>% &lt; 25 años</t>
  </si>
  <si>
    <t>% 25-34 años</t>
  </si>
  <si>
    <t>% 35-45 años</t>
  </si>
  <si>
    <t>% &gt; 45 años</t>
  </si>
  <si>
    <t>2200379 Ayudas a la Promoción del Empleo</t>
  </si>
  <si>
    <t>Incorporación de personas desempleadas como socios</t>
  </si>
  <si>
    <t xml:space="preserve">Proyectos piloto, asistencia técnica y difusión . </t>
  </si>
  <si>
    <t>Discapacidad: contratación indefinida en empresas</t>
  </si>
  <si>
    <t>Discapacidad: empleo con apoyo</t>
  </si>
  <si>
    <t xml:space="preserve">Técnicos/as </t>
  </si>
  <si>
    <t>Tabla 1. Empleo Centros Especiales de Empleo</t>
  </si>
  <si>
    <t>Tabla 3. Contratación en empresas</t>
  </si>
  <si>
    <t>Tabla 2. Empleo Empresas de Inserción</t>
  </si>
  <si>
    <t>Tabla 3. Contratación en Empresas</t>
  </si>
  <si>
    <t>Tabla 4. Economia Social</t>
  </si>
  <si>
    <t>Tabla 4. Economía Social</t>
  </si>
  <si>
    <t>Tabla 7. Escuelas Taller y PIFEs</t>
  </si>
  <si>
    <t>Tabla 7. Escuelas Taller y Programas Integrados de Formación y Empleo</t>
  </si>
  <si>
    <t>Escuelas Taller</t>
  </si>
  <si>
    <t>Fuente: Servicio Navarro de Empleo</t>
  </si>
  <si>
    <t>Contratación Perceptores Renta garantizada</t>
  </si>
  <si>
    <t>Contratación de jóvenes S3 (Estrategia de Especialización Inteligente)</t>
  </si>
  <si>
    <t xml:space="preserve">Entrada de nuevos socios y a la transformación de entidades empresariales en empresas de economía social </t>
  </si>
  <si>
    <t>Programas Integrados de Formación y Empleo (PIFEs)</t>
  </si>
  <si>
    <t>Tabla 8. Serie Histórica</t>
  </si>
  <si>
    <t>Centros Especiales de Empleo</t>
  </si>
  <si>
    <t>Empresas de Inserción</t>
  </si>
  <si>
    <t>Contratación en Empresas</t>
  </si>
  <si>
    <t>Economía Social</t>
  </si>
  <si>
    <t>Entidades Locales</t>
  </si>
  <si>
    <t>Autónomos</t>
  </si>
  <si>
    <t>Escuelas Taller y PIFEs</t>
  </si>
  <si>
    <t>Contratación de jóvenes en prácticas inscritos en el Sistema Nacional de Garantía Juvenil</t>
  </si>
  <si>
    <t>2021-2024</t>
  </si>
  <si>
    <t>-</t>
  </si>
  <si>
    <t>PROMOCIÓN EMPLEO AUTÓNOMO (convocatoria 2022)</t>
  </si>
  <si>
    <t>Contratación personas &gt;45</t>
  </si>
  <si>
    <t xml:space="preserve">Desempleo larga duración  </t>
  </si>
  <si>
    <t>Contratación de jóvenes Garantía Juvenil</t>
  </si>
  <si>
    <t>Trabajadores/trabajadoras (*)</t>
  </si>
  <si>
    <t>(*) Personas con discapacidad</t>
  </si>
  <si>
    <t>Tabla 5. Contratación personas desempleadas por Entidades Locales</t>
  </si>
  <si>
    <t>Sin discapacidad</t>
  </si>
  <si>
    <t>Con discapacidad</t>
  </si>
  <si>
    <t>Tabla 6. Empleo autónomo</t>
  </si>
  <si>
    <t>% s/Total</t>
  </si>
  <si>
    <t>Porcentaje s/Total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</si>
</sst>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%"/>
    <numFmt numFmtId="175" formatCode="0.0000%"/>
    <numFmt numFmtId="176" formatCode="0.0%"/>
    <numFmt numFmtId="177" formatCode="#,##0.00\ _€"/>
    <numFmt numFmtId="178" formatCode="#,##0.00\ [$€-1]"/>
    <numFmt numFmtId="179" formatCode="#,##0_ ;[Red]\-#,##0\ "/>
    <numFmt numFmtId="180" formatCode="[$-C0A]dddd\,\ dd&quot; de &quot;mmmm&quot; de &quot;yyyy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1"/>
      <color indexed="16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9"/>
      <color indexed="10"/>
      <name val="Arial"/>
      <family val="2"/>
    </font>
    <font>
      <sz val="11"/>
      <color indexed="2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56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9"/>
      <color rgb="FFFF0000"/>
      <name val="Arial"/>
      <family val="2"/>
    </font>
    <font>
      <sz val="11"/>
      <color rgb="FF5C5C5C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5" tint="-0.24997000396251678"/>
      <name val="Arial"/>
      <family val="2"/>
    </font>
    <font>
      <b/>
      <sz val="10"/>
      <color rgb="FF1F497D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indexed="1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10" fontId="0" fillId="33" borderId="0" xfId="59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/>
    </xf>
    <xf numFmtId="4" fontId="14" fillId="33" borderId="11" xfId="0" applyNumberFormat="1" applyFont="1" applyFill="1" applyBorder="1" applyAlignment="1">
      <alignment/>
    </xf>
    <xf numFmtId="0" fontId="11" fillId="0" borderId="0" xfId="48" applyFont="1" applyAlignment="1" applyProtection="1">
      <alignment horizontal="right"/>
      <protection/>
    </xf>
    <xf numFmtId="17" fontId="0" fillId="33" borderId="12" xfId="0" applyNumberFormat="1" applyFont="1" applyFill="1" applyBorder="1" applyAlignment="1" applyProtection="1">
      <alignment horizontal="left"/>
      <protection locked="0"/>
    </xf>
    <xf numFmtId="17" fontId="1" fillId="33" borderId="0" xfId="0" applyNumberFormat="1" applyFont="1" applyFill="1" applyBorder="1" applyAlignment="1" applyProtection="1">
      <alignment horizontal="left"/>
      <protection locked="0"/>
    </xf>
    <xf numFmtId="17" fontId="1" fillId="33" borderId="13" xfId="0" applyNumberFormat="1" applyFont="1" applyFill="1" applyBorder="1" applyAlignment="1" applyProtection="1">
      <alignment horizontal="left"/>
      <protection locked="0"/>
    </xf>
    <xf numFmtId="17" fontId="0" fillId="33" borderId="14" xfId="0" applyNumberFormat="1" applyFont="1" applyFill="1" applyBorder="1" applyAlignment="1" applyProtection="1">
      <alignment horizontal="left"/>
      <protection locked="0"/>
    </xf>
    <xf numFmtId="4" fontId="14" fillId="33" borderId="15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1" fillId="33" borderId="0" xfId="48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3" fontId="1" fillId="33" borderId="0" xfId="0" applyNumberFormat="1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7" fontId="1" fillId="33" borderId="17" xfId="0" applyNumberFormat="1" applyFont="1" applyFill="1" applyBorder="1" applyAlignment="1" applyProtection="1">
      <alignment horizontal="left"/>
      <protection locked="0"/>
    </xf>
    <xf numFmtId="1" fontId="1" fillId="33" borderId="18" xfId="0" applyNumberFormat="1" applyFont="1" applyFill="1" applyBorder="1" applyAlignment="1">
      <alignment horizontal="center" wrapText="1"/>
    </xf>
    <xf numFmtId="3" fontId="0" fillId="33" borderId="19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10" fontId="1" fillId="33" borderId="18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1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/>
    </xf>
    <xf numFmtId="1" fontId="61" fillId="33" borderId="0" xfId="0" applyNumberFormat="1" applyFont="1" applyFill="1" applyAlignment="1">
      <alignment/>
    </xf>
    <xf numFmtId="1" fontId="61" fillId="0" borderId="0" xfId="0" applyNumberFormat="1" applyFont="1" applyAlignment="1">
      <alignment/>
    </xf>
    <xf numFmtId="10" fontId="61" fillId="33" borderId="0" xfId="59" applyNumberFormat="1" applyFont="1" applyFill="1" applyBorder="1" applyAlignment="1">
      <alignment/>
    </xf>
    <xf numFmtId="0" fontId="63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49" fontId="0" fillId="36" borderId="23" xfId="0" applyNumberFormat="1" applyFont="1" applyFill="1" applyBorder="1" applyAlignment="1">
      <alignment vertical="center" wrapText="1"/>
    </xf>
    <xf numFmtId="17" fontId="0" fillId="33" borderId="24" xfId="0" applyNumberFormat="1" applyFont="1" applyFill="1" applyBorder="1" applyAlignment="1" applyProtection="1">
      <alignment horizontal="left"/>
      <protection locked="0"/>
    </xf>
    <xf numFmtId="4" fontId="14" fillId="33" borderId="25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1" fontId="1" fillId="33" borderId="2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6" borderId="20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6" borderId="20" xfId="0" applyFont="1" applyFill="1" applyBorder="1" applyAlignment="1">
      <alignment horizontal="center" vertical="center" wrapText="1"/>
    </xf>
    <xf numFmtId="17" fontId="1" fillId="33" borderId="13" xfId="0" applyNumberFormat="1" applyFont="1" applyFill="1" applyBorder="1" applyAlignment="1" applyProtection="1">
      <alignment horizontal="center"/>
      <protection locked="0"/>
    </xf>
    <xf numFmtId="3" fontId="1" fillId="36" borderId="20" xfId="0" applyNumberFormat="1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wrapText="1"/>
    </xf>
    <xf numFmtId="0" fontId="62" fillId="0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6" fillId="33" borderId="30" xfId="0" applyFont="1" applyFill="1" applyBorder="1" applyAlignment="1">
      <alignment/>
    </xf>
    <xf numFmtId="17" fontId="0" fillId="33" borderId="31" xfId="0" applyNumberFormat="1" applyFont="1" applyFill="1" applyBorder="1" applyAlignment="1" applyProtection="1">
      <alignment horizontal="left"/>
      <protection locked="0"/>
    </xf>
    <xf numFmtId="4" fontId="14" fillId="33" borderId="32" xfId="0" applyNumberFormat="1" applyFont="1" applyFill="1" applyBorder="1" applyAlignment="1">
      <alignment/>
    </xf>
    <xf numFmtId="17" fontId="0" fillId="33" borderId="33" xfId="0" applyNumberFormat="1" applyFont="1" applyFill="1" applyBorder="1" applyAlignment="1" applyProtection="1">
      <alignment horizontal="left"/>
      <protection locked="0"/>
    </xf>
    <xf numFmtId="4" fontId="14" fillId="33" borderId="34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center" vertical="center"/>
    </xf>
    <xf numFmtId="0" fontId="44" fillId="0" borderId="0" xfId="57">
      <alignment/>
      <protection/>
    </xf>
    <xf numFmtId="1" fontId="1" fillId="33" borderId="20" xfId="56" applyNumberFormat="1" applyFont="1" applyFill="1" applyBorder="1" applyAlignment="1">
      <alignment horizontal="center" wrapText="1"/>
      <protection/>
    </xf>
    <xf numFmtId="0" fontId="67" fillId="0" borderId="23" xfId="57" applyFont="1" applyBorder="1" applyAlignment="1">
      <alignment horizontal="center" vertical="center"/>
      <protection/>
    </xf>
    <xf numFmtId="0" fontId="67" fillId="0" borderId="35" xfId="57" applyFont="1" applyBorder="1" applyAlignment="1">
      <alignment horizontal="left"/>
      <protection/>
    </xf>
    <xf numFmtId="0" fontId="67" fillId="0" borderId="36" xfId="57" applyFont="1" applyBorder="1" applyAlignment="1">
      <alignment horizontal="left"/>
      <protection/>
    </xf>
    <xf numFmtId="49" fontId="0" fillId="36" borderId="19" xfId="0" applyNumberFormat="1" applyFont="1" applyFill="1" applyBorder="1" applyAlignment="1">
      <alignment vertical="center" wrapText="1"/>
    </xf>
    <xf numFmtId="0" fontId="0" fillId="36" borderId="37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3" fontId="67" fillId="0" borderId="23" xfId="57" applyNumberFormat="1" applyFont="1" applyBorder="1" applyAlignment="1">
      <alignment horizontal="center" vertical="center"/>
      <protection/>
    </xf>
    <xf numFmtId="3" fontId="67" fillId="0" borderId="38" xfId="57" applyNumberFormat="1" applyFont="1" applyBorder="1" applyAlignment="1">
      <alignment horizontal="center" vertical="center"/>
      <protection/>
    </xf>
    <xf numFmtId="3" fontId="68" fillId="0" borderId="20" xfId="57" applyNumberFormat="1" applyFont="1" applyBorder="1" applyAlignment="1">
      <alignment horizontal="center" vertical="center"/>
      <protection/>
    </xf>
    <xf numFmtId="0" fontId="69" fillId="0" borderId="0" xfId="48" applyFont="1" applyAlignment="1" applyProtection="1">
      <alignment/>
      <protection/>
    </xf>
    <xf numFmtId="0" fontId="69" fillId="33" borderId="0" xfId="48" applyFont="1" applyFill="1" applyAlignment="1" applyProtection="1">
      <alignment/>
      <protection/>
    </xf>
    <xf numFmtId="0" fontId="0" fillId="36" borderId="37" xfId="0" applyNumberFormat="1" applyFont="1" applyFill="1" applyBorder="1" applyAlignment="1">
      <alignment horizontal="center" vertical="center" wrapText="1"/>
    </xf>
    <xf numFmtId="0" fontId="0" fillId="36" borderId="27" xfId="0" applyNumberFormat="1" applyFont="1" applyFill="1" applyBorder="1" applyAlignment="1">
      <alignment horizontal="center" vertical="center" wrapText="1"/>
    </xf>
    <xf numFmtId="0" fontId="0" fillId="36" borderId="23" xfId="0" applyNumberFormat="1" applyFont="1" applyFill="1" applyBorder="1" applyAlignment="1">
      <alignment horizontal="center" vertical="center" wrapText="1"/>
    </xf>
    <xf numFmtId="0" fontId="0" fillId="36" borderId="28" xfId="0" applyNumberFormat="1" applyFont="1" applyFill="1" applyBorder="1" applyAlignment="1">
      <alignment horizontal="center" vertical="center" wrapText="1"/>
    </xf>
    <xf numFmtId="1" fontId="67" fillId="0" borderId="23" xfId="57" applyNumberFormat="1" applyFont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3" fontId="68" fillId="0" borderId="20" xfId="57" applyNumberFormat="1" applyFont="1" applyBorder="1" applyAlignment="1">
      <alignment horizontal="center"/>
      <protection/>
    </xf>
    <xf numFmtId="176" fontId="0" fillId="33" borderId="19" xfId="0" applyNumberFormat="1" applyFont="1" applyFill="1" applyBorder="1" applyAlignment="1">
      <alignment horizontal="center"/>
    </xf>
    <xf numFmtId="176" fontId="0" fillId="33" borderId="21" xfId="0" applyNumberFormat="1" applyFont="1" applyFill="1" applyBorder="1" applyAlignment="1">
      <alignment horizontal="center"/>
    </xf>
    <xf numFmtId="176" fontId="1" fillId="33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38" borderId="39" xfId="0" applyFont="1" applyFill="1" applyBorder="1" applyAlignment="1">
      <alignment horizontal="center" vertical="center"/>
    </xf>
    <xf numFmtId="49" fontId="0" fillId="36" borderId="33" xfId="0" applyNumberFormat="1" applyFont="1" applyFill="1" applyBorder="1" applyAlignment="1">
      <alignment vertical="center" wrapText="1"/>
    </xf>
    <xf numFmtId="0" fontId="0" fillId="36" borderId="40" xfId="0" applyNumberFormat="1" applyFont="1" applyFill="1" applyBorder="1" applyAlignment="1">
      <alignment horizontal="center" vertical="center" wrapText="1"/>
    </xf>
    <xf numFmtId="17" fontId="1" fillId="33" borderId="24" xfId="0" applyNumberFormat="1" applyFont="1" applyFill="1" applyBorder="1" applyAlignment="1" applyProtection="1">
      <alignment horizontal="center"/>
      <protection locked="0"/>
    </xf>
    <xf numFmtId="17" fontId="1" fillId="33" borderId="26" xfId="0" applyNumberFormat="1" applyFont="1" applyFill="1" applyBorder="1" applyAlignment="1" applyProtection="1">
      <alignment horizontal="center"/>
      <protection locked="0"/>
    </xf>
    <xf numFmtId="0" fontId="72" fillId="39" borderId="24" xfId="0" applyFont="1" applyFill="1" applyBorder="1" applyAlignment="1">
      <alignment horizontal="center"/>
    </xf>
    <xf numFmtId="0" fontId="72" fillId="39" borderId="25" xfId="0" applyFont="1" applyFill="1" applyBorder="1" applyAlignment="1">
      <alignment horizontal="center"/>
    </xf>
    <xf numFmtId="0" fontId="72" fillId="39" borderId="26" xfId="0" applyFont="1" applyFill="1" applyBorder="1" applyAlignment="1">
      <alignment horizontal="center"/>
    </xf>
    <xf numFmtId="0" fontId="5" fillId="39" borderId="24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17" fontId="5" fillId="39" borderId="30" xfId="0" applyNumberFormat="1" applyFont="1" applyFill="1" applyBorder="1" applyAlignment="1" applyProtection="1">
      <alignment horizontal="center"/>
      <protection locked="0"/>
    </xf>
    <xf numFmtId="17" fontId="5" fillId="39" borderId="0" xfId="0" applyNumberFormat="1" applyFont="1" applyFill="1" applyBorder="1" applyAlignment="1" applyProtection="1">
      <alignment horizontal="center"/>
      <protection locked="0"/>
    </xf>
    <xf numFmtId="17" fontId="1" fillId="33" borderId="25" xfId="0" applyNumberFormat="1" applyFont="1" applyFill="1" applyBorder="1" applyAlignment="1" applyProtection="1">
      <alignment horizontal="center"/>
      <protection locked="0"/>
    </xf>
    <xf numFmtId="0" fontId="72" fillId="39" borderId="24" xfId="56" applyFont="1" applyFill="1" applyBorder="1" applyAlignment="1">
      <alignment horizontal="center"/>
      <protection/>
    </xf>
    <xf numFmtId="0" fontId="72" fillId="39" borderId="25" xfId="56" applyFont="1" applyFill="1" applyBorder="1" applyAlignment="1">
      <alignment horizontal="center"/>
      <protection/>
    </xf>
    <xf numFmtId="0" fontId="72" fillId="39" borderId="26" xfId="56" applyFont="1" applyFill="1" applyBorder="1" applyAlignment="1">
      <alignment horizontal="center"/>
      <protection/>
    </xf>
    <xf numFmtId="0" fontId="67" fillId="0" borderId="24" xfId="57" applyFont="1" applyBorder="1" applyAlignment="1">
      <alignment horizontal="center"/>
      <protection/>
    </xf>
    <xf numFmtId="0" fontId="67" fillId="0" borderId="26" xfId="57" applyFont="1" applyBorder="1" applyAlignment="1">
      <alignment horizontal="center"/>
      <protection/>
    </xf>
    <xf numFmtId="0" fontId="67" fillId="0" borderId="35" xfId="57" applyFont="1" applyBorder="1" applyAlignment="1">
      <alignment horizontal="left"/>
      <protection/>
    </xf>
    <xf numFmtId="0" fontId="67" fillId="0" borderId="36" xfId="57" applyFont="1" applyBorder="1" applyAlignment="1">
      <alignment horizontal="left"/>
      <protection/>
    </xf>
    <xf numFmtId="0" fontId="67" fillId="0" borderId="41" xfId="57" applyFont="1" applyBorder="1" applyAlignment="1">
      <alignment horizontal="left"/>
      <protection/>
    </xf>
    <xf numFmtId="0" fontId="67" fillId="0" borderId="42" xfId="57" applyFont="1" applyBorder="1" applyAlignment="1">
      <alignment horizontal="left"/>
      <protection/>
    </xf>
    <xf numFmtId="0" fontId="67" fillId="0" borderId="43" xfId="57" applyFont="1" applyBorder="1" applyAlignment="1">
      <alignment horizontal="left"/>
      <protection/>
    </xf>
    <xf numFmtId="0" fontId="67" fillId="0" borderId="44" xfId="57" applyFont="1" applyBorder="1" applyAlignment="1">
      <alignment horizontal="left"/>
      <protection/>
    </xf>
    <xf numFmtId="3" fontId="0" fillId="33" borderId="12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10" fontId="0" fillId="33" borderId="19" xfId="0" applyNumberFormat="1" applyFont="1" applyFill="1" applyBorder="1" applyAlignment="1">
      <alignment horizontal="center"/>
    </xf>
    <xf numFmtId="10" fontId="0" fillId="33" borderId="21" xfId="0" applyNumberFormat="1" applyFont="1" applyFill="1" applyBorder="1" applyAlignment="1">
      <alignment horizontal="center"/>
    </xf>
    <xf numFmtId="10" fontId="1" fillId="33" borderId="17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523875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5057775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3261" y="-88006"/>
              <a:ext cx="3043277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523875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685800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752975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400050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523875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4" t="s">
        <v>0</v>
      </c>
      <c r="C8" s="5" t="s">
        <v>20</v>
      </c>
      <c r="D8" s="3"/>
      <c r="E8" s="3"/>
      <c r="F8" s="3"/>
      <c r="G8" s="3"/>
      <c r="H8" s="3"/>
      <c r="I8" s="3"/>
      <c r="J8" s="3"/>
    </row>
    <row r="9" spans="1:10" ht="12.75">
      <c r="A9" s="3"/>
      <c r="B9" s="4" t="s">
        <v>1</v>
      </c>
      <c r="C9" s="9" t="s">
        <v>49</v>
      </c>
      <c r="D9" s="3"/>
      <c r="E9" s="3"/>
      <c r="F9" s="3"/>
      <c r="G9" s="3"/>
      <c r="H9" s="3"/>
      <c r="I9" s="3"/>
      <c r="J9" s="3"/>
    </row>
    <row r="10" spans="1:10" ht="12.75">
      <c r="A10" s="3"/>
      <c r="B10" s="4" t="s">
        <v>2</v>
      </c>
      <c r="C10" s="5">
        <v>2022</v>
      </c>
      <c r="D10" s="3"/>
      <c r="E10" s="15"/>
      <c r="F10" s="15"/>
      <c r="G10" s="15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3" ht="15.75">
      <c r="B13" s="6" t="s">
        <v>3</v>
      </c>
    </row>
    <row r="15" spans="1:4" ht="12.75">
      <c r="A15" s="13"/>
      <c r="B15" s="100" t="s">
        <v>26</v>
      </c>
      <c r="C15"/>
      <c r="D15"/>
    </row>
    <row r="16" spans="2:8" ht="12.75">
      <c r="B16" s="100" t="s">
        <v>28</v>
      </c>
      <c r="C16"/>
      <c r="D16"/>
      <c r="E16"/>
      <c r="F16"/>
      <c r="G16" s="29"/>
      <c r="H16" s="29"/>
    </row>
    <row r="17" spans="2:8" ht="12.75">
      <c r="B17" s="100" t="s">
        <v>29</v>
      </c>
      <c r="C17"/>
      <c r="D17"/>
      <c r="E17"/>
      <c r="F17"/>
      <c r="G17" s="29"/>
      <c r="H17" s="29"/>
    </row>
    <row r="18" spans="2:8" ht="12.75">
      <c r="B18" s="100" t="s">
        <v>31</v>
      </c>
      <c r="C18"/>
      <c r="D18"/>
      <c r="E18"/>
      <c r="F18"/>
      <c r="G18" s="29"/>
      <c r="H18" s="29"/>
    </row>
    <row r="19" spans="2:8" ht="12.75">
      <c r="B19" s="100" t="s">
        <v>57</v>
      </c>
      <c r="C19"/>
      <c r="D19"/>
      <c r="E19"/>
      <c r="F19"/>
      <c r="G19" s="29"/>
      <c r="H19" s="29"/>
    </row>
    <row r="20" spans="2:8" ht="12.75">
      <c r="B20" s="100" t="s">
        <v>60</v>
      </c>
      <c r="C20"/>
      <c r="D20"/>
      <c r="E20"/>
      <c r="F20"/>
      <c r="G20"/>
      <c r="H20"/>
    </row>
    <row r="21" spans="2:9" ht="12.75">
      <c r="B21" s="100" t="s">
        <v>32</v>
      </c>
      <c r="C21"/>
      <c r="D21"/>
      <c r="E21"/>
      <c r="F21"/>
      <c r="G21"/>
      <c r="H21"/>
      <c r="I21"/>
    </row>
    <row r="22" ht="12.75">
      <c r="B22" s="101" t="s">
        <v>40</v>
      </c>
    </row>
  </sheetData>
  <sheetProtection/>
  <hyperlinks>
    <hyperlink ref="B15" location="'Centros Especiales de Empleo'!A1" display="Tabla 1. Empleo Centros Especiales de Empleo"/>
    <hyperlink ref="B16" location="'Empresas de Inserción'!A1" display="Tabla 2. Empleo Empresas de Inserción"/>
    <hyperlink ref="B17" location="'Contracion empresas'!A1" display="Tabla 3. Contratación en Empresas"/>
    <hyperlink ref="B19" location="'Entidades Locales'!A1" display="Tabla 5. Contratación Desempleados por Entidades Locales"/>
    <hyperlink ref="B18" location="'Economia Social'!A1" display="Tabla 4. Economía Social"/>
    <hyperlink ref="B20" location="'Autónomos '!A1" display="Tabla 6. Autonómos"/>
    <hyperlink ref="B21" location="'Escuelas Taller y PIFEs'!A1" display="Tabla 7. Escuelas Taller y PIFEs"/>
    <hyperlink ref="B22" location="'Serie Histórica'!A1" display="Tabla 8. Serie Histórica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21.57421875" style="2" customWidth="1"/>
    <col min="4" max="4" width="11.421875" style="2" customWidth="1"/>
    <col min="5" max="6" width="10.421875" style="2" customWidth="1"/>
    <col min="7" max="16384" width="11.421875" style="2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4" t="s">
        <v>0</v>
      </c>
      <c r="C8" s="9" t="s">
        <v>20</v>
      </c>
      <c r="D8" s="3"/>
      <c r="E8" s="3"/>
      <c r="F8" s="3"/>
    </row>
    <row r="9" spans="1:7" ht="12.75">
      <c r="A9" s="3"/>
      <c r="B9" s="4" t="s">
        <v>1</v>
      </c>
      <c r="C9" s="9" t="s">
        <v>49</v>
      </c>
      <c r="D9" s="3"/>
      <c r="E9" s="3"/>
      <c r="F9" s="3"/>
      <c r="G9" s="22" t="s">
        <v>11</v>
      </c>
    </row>
    <row r="10" spans="1:6" ht="12.75">
      <c r="A10" s="3"/>
      <c r="B10" s="4" t="s">
        <v>2</v>
      </c>
      <c r="C10" s="5">
        <v>2022</v>
      </c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3" spans="1:11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">
      <c r="A14" s="14" t="s">
        <v>26</v>
      </c>
      <c r="B14" s="46"/>
      <c r="C14" s="45"/>
      <c r="D14" s="45"/>
      <c r="E14" s="45"/>
      <c r="F14" s="45"/>
      <c r="H14" s="45"/>
      <c r="I14" s="45"/>
      <c r="J14" s="45"/>
      <c r="K14" s="45"/>
    </row>
    <row r="15" spans="1:11" ht="13.5" thickBot="1">
      <c r="A15" s="47"/>
      <c r="B15" s="47"/>
      <c r="C15" s="48"/>
      <c r="D15" s="48"/>
      <c r="E15" s="48"/>
      <c r="F15" s="48"/>
      <c r="G15" s="48"/>
      <c r="H15" s="48"/>
      <c r="I15" s="45"/>
      <c r="J15" s="45"/>
      <c r="K15" s="45"/>
    </row>
    <row r="16" spans="1:11" ht="15.75" thickBot="1">
      <c r="A16" s="80"/>
      <c r="B16"/>
      <c r="C16"/>
      <c r="D16" s="124">
        <v>2022</v>
      </c>
      <c r="E16" s="125"/>
      <c r="F16" s="126"/>
      <c r="H16" s="51"/>
      <c r="I16" s="45"/>
      <c r="J16" s="45"/>
      <c r="K16" s="45"/>
    </row>
    <row r="17" spans="1:11" ht="15" customHeight="1" thickBot="1">
      <c r="A17" s="81"/>
      <c r="B17"/>
      <c r="C17"/>
      <c r="D17" s="61" t="s">
        <v>7</v>
      </c>
      <c r="E17" s="61" t="s">
        <v>8</v>
      </c>
      <c r="F17" s="61" t="s">
        <v>5</v>
      </c>
      <c r="H17" s="45"/>
      <c r="I17" s="45"/>
      <c r="J17" s="45"/>
      <c r="K17" s="45"/>
    </row>
    <row r="18" spans="1:10" ht="14.25">
      <c r="A18" s="82"/>
      <c r="B18" s="83" t="s">
        <v>55</v>
      </c>
      <c r="C18" s="84"/>
      <c r="D18" s="65">
        <v>1188</v>
      </c>
      <c r="E18" s="65">
        <v>660</v>
      </c>
      <c r="F18" s="66">
        <v>1848</v>
      </c>
      <c r="G18" s="45"/>
      <c r="H18" s="45"/>
      <c r="I18" s="45"/>
      <c r="J18" s="45"/>
    </row>
    <row r="19" spans="1:8" ht="15" thickBot="1">
      <c r="A19" s="82"/>
      <c r="B19" s="85" t="s">
        <v>25</v>
      </c>
      <c r="C19" s="86"/>
      <c r="D19" s="67">
        <v>77</v>
      </c>
      <c r="E19" s="67">
        <v>56</v>
      </c>
      <c r="F19" s="66">
        <v>133</v>
      </c>
      <c r="H19" s="3"/>
    </row>
    <row r="20" spans="1:8" ht="15" thickBot="1">
      <c r="A20" s="82"/>
      <c r="B20" s="122" t="s">
        <v>10</v>
      </c>
      <c r="C20" s="123"/>
      <c r="D20" s="87">
        <v>1265</v>
      </c>
      <c r="E20" s="87">
        <v>716</v>
      </c>
      <c r="F20" s="87">
        <v>1981</v>
      </c>
      <c r="H20" s="3"/>
    </row>
    <row r="21" spans="1:7" ht="12.75">
      <c r="A21" s="45"/>
      <c r="B21" s="45"/>
      <c r="C21" s="45"/>
      <c r="D21" s="45"/>
      <c r="E21" s="45"/>
      <c r="F21" s="49"/>
      <c r="G21" s="50"/>
    </row>
    <row r="22" spans="1:7" ht="12.75">
      <c r="A22" s="45"/>
      <c r="B22" s="9" t="s">
        <v>56</v>
      </c>
      <c r="C22" s="45"/>
      <c r="D22" s="45"/>
      <c r="E22" s="45"/>
      <c r="F22" s="45"/>
      <c r="G22" s="45"/>
    </row>
    <row r="23" spans="1:10" ht="12.75">
      <c r="A23" s="60" t="s">
        <v>4</v>
      </c>
      <c r="B23" s="52"/>
      <c r="C23" s="53"/>
      <c r="D23" s="53"/>
      <c r="E23" s="53"/>
      <c r="F23" s="45"/>
      <c r="G23" s="45"/>
      <c r="J23"/>
    </row>
    <row r="24" ht="12.75">
      <c r="J24"/>
    </row>
    <row r="25" ht="12.75">
      <c r="J25"/>
    </row>
  </sheetData>
  <sheetProtection/>
  <mergeCells count="2">
    <mergeCell ref="B20:C20"/>
    <mergeCell ref="D16:F16"/>
  </mergeCells>
  <hyperlinks>
    <hyperlink ref="G9" location="Í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6" width="10.421875" style="2" customWidth="1"/>
    <col min="7" max="16384" width="11.421875" style="2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4" t="s">
        <v>0</v>
      </c>
      <c r="C8" s="5" t="s">
        <v>20</v>
      </c>
      <c r="D8" s="3"/>
      <c r="E8" s="3"/>
      <c r="F8" s="3"/>
    </row>
    <row r="9" spans="1:6" ht="12.75">
      <c r="A9" s="3"/>
      <c r="B9" s="4" t="s">
        <v>1</v>
      </c>
      <c r="C9" s="9" t="s">
        <v>49</v>
      </c>
      <c r="D9" s="3"/>
      <c r="E9" s="3"/>
      <c r="F9" s="3"/>
    </row>
    <row r="10" spans="1:6" ht="12.75">
      <c r="A10" s="3"/>
      <c r="B10" s="4" t="s">
        <v>2</v>
      </c>
      <c r="C10" s="5">
        <v>2022</v>
      </c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4" spans="1:7" ht="15">
      <c r="A14" s="14" t="s">
        <v>28</v>
      </c>
      <c r="B14" s="1"/>
      <c r="C14" s="7"/>
      <c r="D14" s="7"/>
      <c r="E14" s="7"/>
      <c r="F14" s="7"/>
      <c r="G14" s="22" t="s">
        <v>11</v>
      </c>
    </row>
    <row r="15" spans="1:8" ht="13.5" thickBot="1">
      <c r="A15" s="9"/>
      <c r="B15" s="9"/>
      <c r="C15" s="10"/>
      <c r="D15" s="10"/>
      <c r="E15" s="10"/>
      <c r="F15" s="10"/>
      <c r="G15" s="10"/>
      <c r="H15" s="10"/>
    </row>
    <row r="16" spans="1:6" ht="15.75" thickBot="1">
      <c r="A16" s="68"/>
      <c r="B16"/>
      <c r="C16"/>
      <c r="D16" s="127">
        <v>2022</v>
      </c>
      <c r="E16" s="128"/>
      <c r="F16" s="129"/>
    </row>
    <row r="17" spans="1:6" ht="15" customHeight="1" thickBot="1">
      <c r="A17" s="69"/>
      <c r="B17"/>
      <c r="C17"/>
      <c r="D17" s="79" t="s">
        <v>7</v>
      </c>
      <c r="E17" s="79" t="s">
        <v>8</v>
      </c>
      <c r="F17" s="37" t="s">
        <v>5</v>
      </c>
    </row>
    <row r="18" spans="1:6" ht="14.25" customHeight="1" thickBot="1">
      <c r="A18" s="20"/>
      <c r="B18" s="23" t="s">
        <v>6</v>
      </c>
      <c r="C18" s="21"/>
      <c r="D18" s="114">
        <v>41</v>
      </c>
      <c r="E18" s="115">
        <v>56</v>
      </c>
      <c r="F18" s="116">
        <v>97</v>
      </c>
    </row>
    <row r="19" spans="1:6" ht="15" thickBot="1">
      <c r="A19" s="20"/>
      <c r="B19" s="26" t="s">
        <v>9</v>
      </c>
      <c r="C19" s="27"/>
      <c r="D19" s="114">
        <v>327</v>
      </c>
      <c r="E19" s="115">
        <v>244</v>
      </c>
      <c r="F19" s="115">
        <v>571</v>
      </c>
    </row>
    <row r="20" spans="1:6" ht="15" thickBot="1">
      <c r="A20" s="20"/>
      <c r="B20" s="122" t="s">
        <v>10</v>
      </c>
      <c r="C20" s="123"/>
      <c r="D20" s="117">
        <v>368</v>
      </c>
      <c r="E20" s="117">
        <v>300</v>
      </c>
      <c r="F20" s="117">
        <v>668</v>
      </c>
    </row>
    <row r="21" spans="6:8" ht="12.75">
      <c r="F21" s="19"/>
      <c r="G21" s="18"/>
      <c r="H21" s="17"/>
    </row>
    <row r="23" spans="1:5" ht="12.75">
      <c r="A23" s="12" t="s">
        <v>4</v>
      </c>
      <c r="B23" s="11"/>
      <c r="C23" s="16"/>
      <c r="D23" s="16"/>
      <c r="E23" s="16"/>
    </row>
    <row r="24" ht="12.75">
      <c r="I24" s="3"/>
    </row>
    <row r="25" ht="12.75">
      <c r="I25" s="3"/>
    </row>
  </sheetData>
  <sheetProtection/>
  <mergeCells count="2">
    <mergeCell ref="B20:C20"/>
    <mergeCell ref="D16:F16"/>
  </mergeCells>
  <hyperlinks>
    <hyperlink ref="G14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23.421875" style="2" customWidth="1"/>
    <col min="3" max="3" width="9.00390625" style="2" bestFit="1" customWidth="1"/>
    <col min="4" max="4" width="15.421875" style="2" customWidth="1"/>
    <col min="5" max="5" width="9.28125" style="2" bestFit="1" customWidth="1"/>
    <col min="6" max="6" width="9.28125" style="2" customWidth="1"/>
    <col min="7" max="7" width="11.140625" style="2" bestFit="1" customWidth="1"/>
    <col min="8" max="8" width="10.28125" style="2" bestFit="1" customWidth="1"/>
    <col min="9" max="9" width="9.00390625" style="2" bestFit="1" customWidth="1"/>
    <col min="10" max="10" width="8.140625" style="2" bestFit="1" customWidth="1"/>
    <col min="11" max="11" width="7.8515625" style="2" customWidth="1"/>
    <col min="12" max="12" width="10.28125" style="2" bestFit="1" customWidth="1"/>
    <col min="13" max="13" width="17.57421875" style="2" bestFit="1" customWidth="1"/>
    <col min="14" max="14" width="9.28125" style="2" bestFit="1" customWidth="1"/>
    <col min="15" max="15" width="11.140625" style="2" bestFit="1" customWidth="1"/>
    <col min="16" max="16" width="10.28125" style="2" bestFit="1" customWidth="1"/>
    <col min="17" max="17" width="8.8515625" style="2" bestFit="1" customWidth="1"/>
    <col min="18" max="16384" width="11.421875" style="2" customWidth="1"/>
  </cols>
  <sheetData>
    <row r="1" spans="1:4" ht="12.75">
      <c r="A1" s="3"/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4" t="s">
        <v>0</v>
      </c>
      <c r="C8" s="4"/>
      <c r="D8" s="5" t="s">
        <v>20</v>
      </c>
    </row>
    <row r="9" spans="1:4" ht="12.75">
      <c r="A9" s="3"/>
      <c r="B9" s="4" t="s">
        <v>1</v>
      </c>
      <c r="C9" s="4"/>
      <c r="D9" s="9" t="s">
        <v>49</v>
      </c>
    </row>
    <row r="10" spans="1:4" ht="12.75">
      <c r="A10" s="3"/>
      <c r="B10" s="4" t="s">
        <v>2</v>
      </c>
      <c r="C10" s="4"/>
      <c r="D10" s="5">
        <v>2022</v>
      </c>
    </row>
    <row r="11" spans="1:4" ht="12.75">
      <c r="A11" s="3"/>
      <c r="B11" s="3"/>
      <c r="C11" s="3"/>
      <c r="D11" s="3"/>
    </row>
    <row r="14" spans="1:6" ht="15">
      <c r="A14" s="14" t="s">
        <v>27</v>
      </c>
      <c r="B14" s="1"/>
      <c r="C14" s="1"/>
      <c r="D14" s="7"/>
      <c r="E14" s="22" t="s">
        <v>11</v>
      </c>
      <c r="F14" s="22"/>
    </row>
    <row r="15" spans="5:7" ht="12.75">
      <c r="E15" s="18"/>
      <c r="F15" s="18"/>
      <c r="G15" s="17"/>
    </row>
    <row r="16" ht="13.5" thickBot="1"/>
    <row r="17" spans="2:5" ht="15.75" thickBot="1">
      <c r="B17" s="62"/>
      <c r="C17" s="127">
        <v>2022</v>
      </c>
      <c r="D17" s="128"/>
      <c r="E17" s="129"/>
    </row>
    <row r="18" spans="2:5" ht="16.5" customHeight="1" thickBot="1">
      <c r="B18" s="24"/>
      <c r="C18" s="61" t="s">
        <v>7</v>
      </c>
      <c r="D18" s="61" t="s">
        <v>8</v>
      </c>
      <c r="E18" s="61" t="s">
        <v>5</v>
      </c>
    </row>
    <row r="19" spans="2:10" ht="51">
      <c r="B19" s="93" t="s">
        <v>48</v>
      </c>
      <c r="C19" s="102">
        <v>355</v>
      </c>
      <c r="D19" s="102">
        <v>231</v>
      </c>
      <c r="E19" s="103">
        <v>586</v>
      </c>
      <c r="H19"/>
      <c r="I19"/>
      <c r="J19"/>
    </row>
    <row r="20" spans="2:10" ht="51">
      <c r="B20" s="55" t="s">
        <v>37</v>
      </c>
      <c r="C20" s="104">
        <v>103</v>
      </c>
      <c r="D20" s="104">
        <v>33</v>
      </c>
      <c r="E20" s="105">
        <v>136</v>
      </c>
      <c r="H20"/>
      <c r="I20"/>
      <c r="J20"/>
    </row>
    <row r="21" spans="2:10" ht="25.5">
      <c r="B21" s="55" t="s">
        <v>36</v>
      </c>
      <c r="C21" s="104">
        <v>1</v>
      </c>
      <c r="D21" s="104">
        <v>3</v>
      </c>
      <c r="E21" s="105">
        <v>4</v>
      </c>
      <c r="H21"/>
      <c r="I21"/>
      <c r="J21"/>
    </row>
    <row r="22" spans="2:10" ht="12.75">
      <c r="B22" s="55" t="s">
        <v>53</v>
      </c>
      <c r="C22" s="104">
        <v>3</v>
      </c>
      <c r="D22" s="104">
        <v>13</v>
      </c>
      <c r="E22" s="105">
        <v>19</v>
      </c>
      <c r="H22"/>
      <c r="I22"/>
      <c r="J22"/>
    </row>
    <row r="23" spans="2:10" ht="25.5">
      <c r="B23" s="55" t="s">
        <v>54</v>
      </c>
      <c r="C23" s="104">
        <v>212</v>
      </c>
      <c r="D23" s="104">
        <v>160</v>
      </c>
      <c r="E23" s="105">
        <v>372</v>
      </c>
      <c r="H23"/>
      <c r="I23"/>
      <c r="J23"/>
    </row>
    <row r="24" spans="2:10" ht="25.5">
      <c r="B24" s="55" t="s">
        <v>52</v>
      </c>
      <c r="C24" s="104">
        <v>294</v>
      </c>
      <c r="D24" s="104">
        <v>190</v>
      </c>
      <c r="E24" s="105">
        <v>484</v>
      </c>
      <c r="H24"/>
      <c r="I24"/>
      <c r="J24"/>
    </row>
    <row r="25" spans="2:10" ht="38.25">
      <c r="B25" s="55" t="s">
        <v>23</v>
      </c>
      <c r="C25" s="104">
        <v>58</v>
      </c>
      <c r="D25" s="104">
        <v>53</v>
      </c>
      <c r="E25" s="105">
        <v>111</v>
      </c>
      <c r="H25"/>
      <c r="I25"/>
      <c r="J25"/>
    </row>
    <row r="26" spans="2:10" ht="26.25" thickBot="1">
      <c r="B26" s="120" t="s">
        <v>24</v>
      </c>
      <c r="C26" s="121">
        <v>1</v>
      </c>
      <c r="D26" s="121">
        <v>4</v>
      </c>
      <c r="E26" s="121">
        <v>5</v>
      </c>
      <c r="H26"/>
      <c r="I26"/>
      <c r="J26"/>
    </row>
    <row r="27" spans="2:10" ht="13.5" thickBot="1">
      <c r="B27" s="70" t="s">
        <v>10</v>
      </c>
      <c r="C27" s="72">
        <f>SUM(C19:C26)</f>
        <v>1027</v>
      </c>
      <c r="D27" s="72">
        <f>SUM(D19:D26)</f>
        <v>687</v>
      </c>
      <c r="E27" s="72">
        <f>SUM(E19:E26)</f>
        <v>1717</v>
      </c>
      <c r="H27"/>
      <c r="I27"/>
      <c r="J27"/>
    </row>
    <row r="28" spans="8:10" ht="12.75">
      <c r="H28"/>
      <c r="I28"/>
      <c r="J28"/>
    </row>
    <row r="29" spans="1:4" ht="12.75">
      <c r="A29" s="32" t="s">
        <v>35</v>
      </c>
      <c r="B29" s="32"/>
      <c r="C29" s="32"/>
      <c r="D29" s="32"/>
    </row>
  </sheetData>
  <sheetProtection/>
  <mergeCells count="1">
    <mergeCell ref="C17:E17"/>
  </mergeCells>
  <hyperlinks>
    <hyperlink ref="E14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25.00390625" style="2" customWidth="1"/>
    <col min="3" max="5" width="10.7109375" style="2" customWidth="1"/>
    <col min="6" max="16384" width="11.421875" style="2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5" ht="12.75">
      <c r="A8" s="3"/>
      <c r="B8" s="4" t="s">
        <v>0</v>
      </c>
      <c r="C8" s="5" t="s">
        <v>20</v>
      </c>
      <c r="D8" s="3"/>
      <c r="E8" s="3"/>
    </row>
    <row r="9" spans="1:5" ht="12.75">
      <c r="A9" s="3"/>
      <c r="B9" s="4" t="s">
        <v>1</v>
      </c>
      <c r="C9" s="9" t="s">
        <v>49</v>
      </c>
      <c r="D9" s="3"/>
      <c r="E9" s="3"/>
    </row>
    <row r="10" spans="1:5" ht="12.75">
      <c r="A10" s="3"/>
      <c r="B10" s="4" t="s">
        <v>2</v>
      </c>
      <c r="C10" s="5">
        <v>2022</v>
      </c>
      <c r="D10" s="3"/>
      <c r="E10" s="3"/>
    </row>
    <row r="11" spans="1:3" ht="12.75">
      <c r="A11" s="3"/>
      <c r="B11" s="3"/>
      <c r="C11" s="3"/>
    </row>
    <row r="14" spans="1:5" ht="15">
      <c r="A14" s="14" t="s">
        <v>30</v>
      </c>
      <c r="B14" s="1"/>
      <c r="C14" s="7"/>
      <c r="E14" s="22" t="s">
        <v>11</v>
      </c>
    </row>
    <row r="15" spans="1:5" ht="15.75" thickBot="1">
      <c r="A15" s="14"/>
      <c r="B15" s="1"/>
      <c r="C15" s="7"/>
      <c r="E15" s="22"/>
    </row>
    <row r="16" spans="1:5" ht="15.75" thickBot="1">
      <c r="A16" s="14"/>
      <c r="B16" s="1"/>
      <c r="C16" s="127">
        <v>2022</v>
      </c>
      <c r="D16" s="128"/>
      <c r="E16" s="129"/>
    </row>
    <row r="17" spans="1:5" ht="15.75" thickBot="1">
      <c r="A17" s="14"/>
      <c r="B17" s="1"/>
      <c r="C17" s="61" t="s">
        <v>7</v>
      </c>
      <c r="D17" s="61" t="s">
        <v>8</v>
      </c>
      <c r="E17" s="61" t="s">
        <v>5</v>
      </c>
    </row>
    <row r="18" spans="1:5" ht="26.25" thickBot="1">
      <c r="A18" s="14"/>
      <c r="B18" s="63" t="s">
        <v>22</v>
      </c>
      <c r="C18" s="94" t="s">
        <v>50</v>
      </c>
      <c r="D18" s="95" t="s">
        <v>50</v>
      </c>
      <c r="E18" s="96" t="s">
        <v>50</v>
      </c>
    </row>
    <row r="19" spans="1:5" ht="26.25" thickBot="1">
      <c r="A19" s="14"/>
      <c r="B19" s="63" t="s">
        <v>21</v>
      </c>
      <c r="C19" s="73">
        <v>55</v>
      </c>
      <c r="D19" s="77">
        <v>29</v>
      </c>
      <c r="E19" s="75">
        <v>84</v>
      </c>
    </row>
    <row r="20" spans="1:5" ht="64.5" thickBot="1">
      <c r="A20" s="14"/>
      <c r="B20" s="63" t="s">
        <v>38</v>
      </c>
      <c r="C20" s="74">
        <v>93</v>
      </c>
      <c r="D20" s="78">
        <v>24</v>
      </c>
      <c r="E20" s="76">
        <v>117</v>
      </c>
    </row>
    <row r="21" spans="1:5" ht="15.75" thickBot="1">
      <c r="A21" s="14"/>
      <c r="B21" s="70" t="s">
        <v>10</v>
      </c>
      <c r="C21" s="72">
        <f>SUM(C18:C20)</f>
        <v>148</v>
      </c>
      <c r="D21" s="72">
        <f>SUM(D18:D20)</f>
        <v>53</v>
      </c>
      <c r="E21" s="72">
        <f>SUM(E18:E20)</f>
        <v>201</v>
      </c>
    </row>
    <row r="22" spans="1:5" ht="15">
      <c r="A22" s="14"/>
      <c r="B22" s="1"/>
      <c r="C22" s="7"/>
      <c r="E22" s="22"/>
    </row>
    <row r="23" spans="1:5" ht="12.75">
      <c r="A23" s="31" t="s">
        <v>4</v>
      </c>
      <c r="B23" s="52"/>
      <c r="C23" s="53"/>
      <c r="D23"/>
      <c r="E23"/>
    </row>
    <row r="24" spans="1:5" ht="15">
      <c r="A24" s="14"/>
      <c r="B24" s="1"/>
      <c r="C24" s="7"/>
      <c r="E24" s="22"/>
    </row>
    <row r="25" spans="1:5" ht="15">
      <c r="A25" s="14"/>
      <c r="B25" s="1"/>
      <c r="C25" s="7"/>
      <c r="E25" s="22"/>
    </row>
    <row r="26" spans="1:5" ht="15">
      <c r="A26" s="14"/>
      <c r="B26" s="1"/>
      <c r="C26" s="7"/>
      <c r="E26" s="22"/>
    </row>
    <row r="27" spans="1:5" ht="15">
      <c r="A27" s="14"/>
      <c r="B27" s="1"/>
      <c r="C27" s="7"/>
      <c r="E27" s="22"/>
    </row>
    <row r="28" spans="1:5" ht="15">
      <c r="A28" s="14"/>
      <c r="B28" s="1"/>
      <c r="C28" s="7"/>
      <c r="E28" s="22"/>
    </row>
    <row r="29" spans="1:5" ht="15">
      <c r="A29" s="14"/>
      <c r="B29" s="1"/>
      <c r="C29" s="7"/>
      <c r="E29" s="22"/>
    </row>
    <row r="32" ht="14.25">
      <c r="D32" s="64"/>
    </row>
  </sheetData>
  <sheetProtection/>
  <mergeCells count="1">
    <mergeCell ref="C16:E16"/>
  </mergeCells>
  <hyperlinks>
    <hyperlink ref="E14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4" width="17.7109375" style="2" customWidth="1"/>
    <col min="5" max="5" width="11.421875" style="2" customWidth="1"/>
    <col min="6" max="6" width="17.7109375" style="2" customWidth="1"/>
    <col min="7" max="16384" width="11.421875" style="2" customWidth="1"/>
  </cols>
  <sheetData>
    <row r="1" ht="12.75">
      <c r="A1" s="7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4" t="s">
        <v>0</v>
      </c>
      <c r="C9" s="5" t="s">
        <v>20</v>
      </c>
      <c r="D9" s="3"/>
      <c r="E9" s="3"/>
    </row>
    <row r="10" spans="1:6" ht="12.75">
      <c r="A10" s="3"/>
      <c r="B10" s="4" t="s">
        <v>1</v>
      </c>
      <c r="C10" s="9" t="s">
        <v>49</v>
      </c>
      <c r="D10" s="3"/>
      <c r="E10" s="3"/>
      <c r="F10" s="22" t="s">
        <v>11</v>
      </c>
    </row>
    <row r="11" spans="1:5" ht="12.75">
      <c r="A11" s="3"/>
      <c r="B11" s="4" t="s">
        <v>2</v>
      </c>
      <c r="C11" s="5">
        <v>2022</v>
      </c>
      <c r="D11" s="3"/>
      <c r="E11" s="3"/>
    </row>
    <row r="12" spans="1:5" ht="12.75">
      <c r="A12" s="3"/>
      <c r="B12" s="3"/>
      <c r="C12" s="3"/>
      <c r="D12" s="3"/>
      <c r="E12" s="3"/>
    </row>
    <row r="15" spans="1:5" ht="15">
      <c r="A15" s="14" t="s">
        <v>57</v>
      </c>
      <c r="B15" s="1"/>
      <c r="C15" s="7"/>
      <c r="D15" s="7"/>
      <c r="E15" s="7"/>
    </row>
    <row r="16" spans="1:6" ht="13.5" thickBot="1">
      <c r="A16" s="9"/>
      <c r="B16" s="9"/>
      <c r="C16" s="10"/>
      <c r="D16" s="28"/>
      <c r="E16" s="10"/>
      <c r="F16" s="10"/>
    </row>
    <row r="17" spans="1:6" ht="15.75" thickBot="1">
      <c r="A17" s="68"/>
      <c r="B17"/>
      <c r="C17" s="127">
        <v>2022</v>
      </c>
      <c r="D17" s="128"/>
      <c r="E17" s="128"/>
      <c r="F17" s="129"/>
    </row>
    <row r="18" spans="1:6" ht="15" customHeight="1" thickBot="1">
      <c r="A18" s="69"/>
      <c r="B18"/>
      <c r="C18" s="146" t="s">
        <v>58</v>
      </c>
      <c r="D18" s="43" t="s">
        <v>59</v>
      </c>
      <c r="E18" s="146" t="s">
        <v>5</v>
      </c>
      <c r="F18" s="43" t="s">
        <v>62</v>
      </c>
    </row>
    <row r="19" spans="1:6" ht="14.25" customHeight="1">
      <c r="A19" s="20"/>
      <c r="B19" s="23" t="s">
        <v>7</v>
      </c>
      <c r="C19" s="144">
        <v>513</v>
      </c>
      <c r="D19" s="38">
        <v>13</v>
      </c>
      <c r="E19" s="144">
        <v>526</v>
      </c>
      <c r="F19" s="148">
        <v>0.66</v>
      </c>
    </row>
    <row r="20" spans="1:6" ht="15" thickBot="1">
      <c r="A20" s="20"/>
      <c r="B20" s="26" t="s">
        <v>8</v>
      </c>
      <c r="C20" s="145">
        <v>265</v>
      </c>
      <c r="D20" s="41">
        <v>6</v>
      </c>
      <c r="E20" s="145">
        <v>271</v>
      </c>
      <c r="F20" s="149">
        <v>0.34</v>
      </c>
    </row>
    <row r="21" spans="1:6" ht="15" thickBot="1">
      <c r="A21" s="20"/>
      <c r="B21" s="71" t="s">
        <v>10</v>
      </c>
      <c r="C21" s="147">
        <v>778</v>
      </c>
      <c r="D21" s="44">
        <v>19</v>
      </c>
      <c r="E21" s="147">
        <v>797</v>
      </c>
      <c r="F21" s="150">
        <v>1</v>
      </c>
    </row>
    <row r="22" spans="2:6" ht="12.75">
      <c r="B22" s="7"/>
      <c r="F22" s="17"/>
    </row>
    <row r="24" spans="1:4" ht="13.5" customHeight="1">
      <c r="A24" s="31" t="s">
        <v>4</v>
      </c>
      <c r="B24" s="32"/>
      <c r="C24" s="32"/>
      <c r="D24" s="32"/>
    </row>
  </sheetData>
  <sheetProtection/>
  <mergeCells count="1">
    <mergeCell ref="C17:F17"/>
  </mergeCells>
  <hyperlinks>
    <hyperlink ref="F10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6" width="11.421875" style="2" customWidth="1"/>
    <col min="7" max="7" width="10.421875" style="2" customWidth="1"/>
    <col min="8" max="8" width="12.421875" style="2" bestFit="1" customWidth="1"/>
    <col min="9" max="10" width="11.421875" style="2" customWidth="1"/>
    <col min="11" max="12" width="17.7109375" style="2" customWidth="1"/>
    <col min="13" max="16384" width="11.421875" style="2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4" t="s">
        <v>0</v>
      </c>
      <c r="C8" s="5" t="s">
        <v>20</v>
      </c>
      <c r="D8" s="3"/>
      <c r="E8" s="3"/>
      <c r="F8" s="3"/>
      <c r="G8" s="3"/>
      <c r="H8" s="3"/>
    </row>
    <row r="9" spans="1:8" ht="12.75">
      <c r="A9" s="3"/>
      <c r="B9" s="4" t="s">
        <v>1</v>
      </c>
      <c r="C9" s="9" t="s">
        <v>49</v>
      </c>
      <c r="D9" s="3"/>
      <c r="E9" s="3"/>
      <c r="F9" s="3"/>
      <c r="G9" s="3"/>
      <c r="H9" s="3"/>
    </row>
    <row r="10" spans="1:8" ht="12.75">
      <c r="A10" s="3"/>
      <c r="B10" s="4" t="s">
        <v>2</v>
      </c>
      <c r="C10" s="5">
        <v>2022</v>
      </c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4" spans="1:13" ht="15">
      <c r="A14" s="14" t="s">
        <v>60</v>
      </c>
      <c r="B14" s="1"/>
      <c r="C14" s="7"/>
      <c r="D14" s="7"/>
      <c r="E14" s="7"/>
      <c r="F14" s="8"/>
      <c r="G14" s="7"/>
      <c r="H14" s="7"/>
      <c r="M14" s="22" t="s">
        <v>11</v>
      </c>
    </row>
    <row r="15" spans="1:13" ht="12.7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2.75">
      <c r="B16" s="24"/>
      <c r="C16" s="33"/>
      <c r="D16" s="34"/>
      <c r="E16" s="33"/>
      <c r="F16" s="34"/>
      <c r="G16" s="33"/>
      <c r="H16" s="34"/>
      <c r="I16" s="33"/>
      <c r="J16" s="34"/>
      <c r="K16" s="34"/>
      <c r="L16" s="34"/>
      <c r="M16" s="35"/>
    </row>
    <row r="18" spans="2:14" ht="15.75" thickBot="1">
      <c r="B18" s="130" t="s">
        <v>51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3.5" thickBot="1">
      <c r="A19" s="30"/>
      <c r="B19" s="36"/>
      <c r="C19" s="40" t="s">
        <v>15</v>
      </c>
      <c r="D19" s="39" t="s">
        <v>16</v>
      </c>
      <c r="E19" s="43" t="s">
        <v>12</v>
      </c>
      <c r="F19" s="42" t="s">
        <v>17</v>
      </c>
      <c r="G19" s="43" t="s">
        <v>13</v>
      </c>
      <c r="H19" s="39" t="s">
        <v>18</v>
      </c>
      <c r="I19" s="40" t="s">
        <v>14</v>
      </c>
      <c r="J19" s="39" t="s">
        <v>19</v>
      </c>
      <c r="K19" s="146" t="s">
        <v>58</v>
      </c>
      <c r="L19" s="43" t="s">
        <v>59</v>
      </c>
      <c r="M19" s="37" t="s">
        <v>5</v>
      </c>
      <c r="N19" s="39" t="s">
        <v>61</v>
      </c>
    </row>
    <row r="20" spans="2:14" ht="12.75">
      <c r="B20" s="23" t="s">
        <v>7</v>
      </c>
      <c r="C20" s="38">
        <v>66</v>
      </c>
      <c r="D20" s="111">
        <v>0.1281</v>
      </c>
      <c r="E20" s="38">
        <v>147</v>
      </c>
      <c r="F20" s="111">
        <v>0.2854</v>
      </c>
      <c r="G20" s="38">
        <v>182</v>
      </c>
      <c r="H20" s="111">
        <v>0.3533</v>
      </c>
      <c r="I20" s="38">
        <v>120</v>
      </c>
      <c r="J20" s="111">
        <v>0.233</v>
      </c>
      <c r="K20" s="38">
        <v>507</v>
      </c>
      <c r="L20" s="38">
        <v>8</v>
      </c>
      <c r="M20" s="38">
        <v>515</v>
      </c>
      <c r="N20" s="111">
        <v>0.5</v>
      </c>
    </row>
    <row r="21" spans="2:14" ht="13.5" thickBot="1">
      <c r="B21" s="26" t="s">
        <v>8</v>
      </c>
      <c r="C21" s="41">
        <v>44</v>
      </c>
      <c r="D21" s="112">
        <v>0.0859</v>
      </c>
      <c r="E21" s="41">
        <v>157</v>
      </c>
      <c r="F21" s="112">
        <v>0.3066</v>
      </c>
      <c r="G21" s="41">
        <v>190</v>
      </c>
      <c r="H21" s="112">
        <v>0.371</v>
      </c>
      <c r="I21" s="41">
        <v>121</v>
      </c>
      <c r="J21" s="112">
        <v>0.2363</v>
      </c>
      <c r="K21" s="41">
        <v>509</v>
      </c>
      <c r="L21" s="41">
        <v>3</v>
      </c>
      <c r="M21" s="41">
        <v>512</v>
      </c>
      <c r="N21" s="112">
        <v>0.5</v>
      </c>
    </row>
    <row r="22" spans="2:14" ht="13.5" thickBot="1">
      <c r="B22" s="25" t="s">
        <v>10</v>
      </c>
      <c r="C22" s="44">
        <v>110</v>
      </c>
      <c r="D22" s="113">
        <v>0.2139</v>
      </c>
      <c r="E22" s="44">
        <v>304</v>
      </c>
      <c r="F22" s="113">
        <v>0.592</v>
      </c>
      <c r="G22" s="44">
        <v>372</v>
      </c>
      <c r="H22" s="113">
        <v>0.724</v>
      </c>
      <c r="I22" s="44">
        <v>241</v>
      </c>
      <c r="J22" s="113">
        <v>0.469</v>
      </c>
      <c r="K22" s="44">
        <v>1016</v>
      </c>
      <c r="L22" s="44">
        <v>11</v>
      </c>
      <c r="M22" s="44">
        <v>1027</v>
      </c>
      <c r="N22" s="113">
        <v>1</v>
      </c>
    </row>
    <row r="27" spans="1:5" ht="12.75">
      <c r="A27" s="12" t="s">
        <v>4</v>
      </c>
      <c r="B27" s="11"/>
      <c r="C27" s="16"/>
      <c r="D27" s="16"/>
      <c r="E27"/>
    </row>
  </sheetData>
  <sheetProtection/>
  <mergeCells count="1">
    <mergeCell ref="B18:N18"/>
  </mergeCells>
  <hyperlinks>
    <hyperlink ref="M14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23.140625" style="2" customWidth="1"/>
    <col min="3" max="3" width="11.421875" style="2" customWidth="1"/>
    <col min="4" max="4" width="12.140625" style="2" customWidth="1"/>
    <col min="5" max="5" width="10.28125" style="2" customWidth="1"/>
    <col min="6" max="16384" width="11.421875" style="2" customWidth="1"/>
  </cols>
  <sheetData>
    <row r="1" spans="1:4" ht="12.75">
      <c r="A1" s="3"/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4" t="s">
        <v>0</v>
      </c>
      <c r="C8" s="5" t="s">
        <v>20</v>
      </c>
      <c r="D8" s="3"/>
    </row>
    <row r="9" spans="1:4" ht="12.75">
      <c r="A9" s="3"/>
      <c r="B9" s="4" t="s">
        <v>1</v>
      </c>
      <c r="C9" s="9" t="s">
        <v>49</v>
      </c>
      <c r="D9" s="3"/>
    </row>
    <row r="10" spans="1:4" ht="12.75">
      <c r="A10" s="3"/>
      <c r="B10" s="4" t="s">
        <v>2</v>
      </c>
      <c r="C10" s="5">
        <v>2022</v>
      </c>
      <c r="D10" s="3"/>
    </row>
    <row r="11" spans="1:4" ht="12.75">
      <c r="A11" s="3"/>
      <c r="B11" s="3"/>
      <c r="C11" s="3"/>
      <c r="D11" s="3"/>
    </row>
    <row r="13" ht="12.75">
      <c r="G13" s="22" t="s">
        <v>11</v>
      </c>
    </row>
    <row r="14" spans="1:6" ht="15">
      <c r="A14" s="14" t="s">
        <v>33</v>
      </c>
      <c r="B14" s="1"/>
      <c r="C14" s="7"/>
      <c r="D14" s="7"/>
      <c r="F14" s="22"/>
    </row>
    <row r="15" spans="1:6" ht="15.75" thickBot="1">
      <c r="A15" s="14"/>
      <c r="B15" s="1"/>
      <c r="C15" s="7"/>
      <c r="D15" s="7"/>
      <c r="E15" s="22"/>
      <c r="F15" s="22"/>
    </row>
    <row r="16" spans="2:7" ht="15.75" thickBot="1">
      <c r="B16"/>
      <c r="C16"/>
      <c r="D16"/>
      <c r="E16" s="124">
        <v>2022</v>
      </c>
      <c r="F16" s="125"/>
      <c r="G16" s="126"/>
    </row>
    <row r="17" spans="2:7" ht="13.5" thickBot="1">
      <c r="B17"/>
      <c r="C17"/>
      <c r="D17"/>
      <c r="E17" s="61" t="s">
        <v>7</v>
      </c>
      <c r="F17" s="61" t="s">
        <v>8</v>
      </c>
      <c r="G17" s="61" t="s">
        <v>5</v>
      </c>
    </row>
    <row r="18" spans="2:7" ht="13.5" thickBot="1">
      <c r="B18" s="56" t="s">
        <v>34</v>
      </c>
      <c r="C18" s="57"/>
      <c r="D18" s="58"/>
      <c r="E18" s="107">
        <v>245</v>
      </c>
      <c r="F18" s="107">
        <v>95</v>
      </c>
      <c r="G18" s="107">
        <v>340</v>
      </c>
    </row>
    <row r="19" spans="2:7" ht="13.5" thickBot="1">
      <c r="B19" s="56" t="s">
        <v>39</v>
      </c>
      <c r="C19" s="59"/>
      <c r="D19" s="58"/>
      <c r="E19" s="118">
        <v>381</v>
      </c>
      <c r="F19" s="118">
        <v>430</v>
      </c>
      <c r="G19" s="119">
        <v>811</v>
      </c>
    </row>
    <row r="20" spans="2:7" ht="13.5" thickBot="1">
      <c r="B20" s="122" t="s">
        <v>10</v>
      </c>
      <c r="C20" s="132"/>
      <c r="D20" s="123"/>
      <c r="E20" s="108">
        <v>626</v>
      </c>
      <c r="F20" s="108">
        <v>525</v>
      </c>
      <c r="G20" s="109">
        <v>1151</v>
      </c>
    </row>
    <row r="21" spans="1:4" ht="12.75">
      <c r="A21" s="9"/>
      <c r="B21" s="9"/>
      <c r="C21" s="10"/>
      <c r="D21" s="10"/>
    </row>
    <row r="22" spans="1:4" ht="12.75">
      <c r="A22" s="9"/>
      <c r="B22" s="9"/>
      <c r="C22" s="10"/>
      <c r="D22" s="10"/>
    </row>
    <row r="23" spans="1:4" ht="12.75">
      <c r="A23" s="9"/>
      <c r="B23" s="9"/>
      <c r="C23" s="10"/>
      <c r="D23" s="10"/>
    </row>
    <row r="24" spans="1:3" ht="12.75">
      <c r="A24" s="54" t="s">
        <v>4</v>
      </c>
      <c r="B24" s="54"/>
      <c r="C24" s="54"/>
    </row>
  </sheetData>
  <sheetProtection/>
  <mergeCells count="2">
    <mergeCell ref="E16:G16"/>
    <mergeCell ref="B20:D20"/>
  </mergeCells>
  <hyperlinks>
    <hyperlink ref="G13" location="Índice!A1" display="Indice"/>
  </hyperlinks>
  <printOptions gridLines="1"/>
  <pageMargins left="0.75" right="0.75" top="1" bottom="1" header="0" footer="0"/>
  <pageSetup fitToHeight="1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6" width="10.421875" style="2" customWidth="1"/>
    <col min="7" max="16384" width="11.421875" style="2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4" t="s">
        <v>0</v>
      </c>
      <c r="C8" s="5" t="s">
        <v>20</v>
      </c>
      <c r="D8" s="3"/>
      <c r="E8" s="3"/>
      <c r="F8" s="3"/>
    </row>
    <row r="9" spans="1:7" ht="12.75">
      <c r="A9" s="3"/>
      <c r="B9" s="4" t="s">
        <v>1</v>
      </c>
      <c r="C9" s="9" t="s">
        <v>49</v>
      </c>
      <c r="D9" s="3"/>
      <c r="E9" s="3"/>
      <c r="F9" s="3"/>
      <c r="G9" s="22" t="s">
        <v>11</v>
      </c>
    </row>
    <row r="10" spans="1:6" ht="12.75">
      <c r="A10" s="3"/>
      <c r="B10" s="4" t="s">
        <v>2</v>
      </c>
      <c r="C10" s="5">
        <v>2022</v>
      </c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3" spans="1:11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">
      <c r="A14" s="14" t="s">
        <v>40</v>
      </c>
      <c r="B14" s="46"/>
      <c r="C14" s="45"/>
      <c r="D14" s="45"/>
      <c r="E14" s="45"/>
      <c r="F14" s="45"/>
      <c r="H14" s="45"/>
      <c r="I14" s="45"/>
      <c r="J14" s="45"/>
      <c r="K14" s="45"/>
    </row>
    <row r="15" spans="1:11" ht="13.5" thickBot="1">
      <c r="A15" s="47"/>
      <c r="B15" s="47"/>
      <c r="C15" s="48"/>
      <c r="D15" s="48"/>
      <c r="E15" s="48"/>
      <c r="F15" s="48"/>
      <c r="G15" s="48"/>
      <c r="H15" s="48"/>
      <c r="I15" s="45"/>
      <c r="J15" s="45"/>
      <c r="K15" s="45"/>
    </row>
    <row r="16" spans="1:22" ht="15.75" thickBot="1">
      <c r="A16" s="47"/>
      <c r="B16" s="47"/>
      <c r="C16" s="88"/>
      <c r="D16" s="88"/>
      <c r="E16" s="133">
        <v>2017</v>
      </c>
      <c r="F16" s="134"/>
      <c r="G16" s="135"/>
      <c r="H16" s="133">
        <v>2018</v>
      </c>
      <c r="I16" s="134"/>
      <c r="J16" s="135"/>
      <c r="K16" s="133">
        <v>2019</v>
      </c>
      <c r="L16" s="134"/>
      <c r="M16" s="135"/>
      <c r="N16" s="133">
        <v>2020</v>
      </c>
      <c r="O16" s="134"/>
      <c r="P16" s="135"/>
      <c r="Q16" s="133">
        <v>2021</v>
      </c>
      <c r="R16" s="134"/>
      <c r="S16" s="135"/>
      <c r="T16" s="133">
        <v>2022</v>
      </c>
      <c r="U16" s="134"/>
      <c r="V16" s="135"/>
    </row>
    <row r="17" spans="1:22" ht="15.75" thickBot="1">
      <c r="A17" s="47"/>
      <c r="B17" s="47"/>
      <c r="C17" s="88"/>
      <c r="D17" s="88"/>
      <c r="E17" s="89" t="s">
        <v>7</v>
      </c>
      <c r="F17" s="89" t="s">
        <v>8</v>
      </c>
      <c r="G17" s="89" t="s">
        <v>5</v>
      </c>
      <c r="H17" s="89" t="s">
        <v>7</v>
      </c>
      <c r="I17" s="89" t="s">
        <v>8</v>
      </c>
      <c r="J17" s="89" t="s">
        <v>5</v>
      </c>
      <c r="K17" s="89" t="s">
        <v>7</v>
      </c>
      <c r="L17" s="89" t="s">
        <v>8</v>
      </c>
      <c r="M17" s="89" t="s">
        <v>5</v>
      </c>
      <c r="N17" s="89" t="s">
        <v>7</v>
      </c>
      <c r="O17" s="89" t="s">
        <v>8</v>
      </c>
      <c r="P17" s="89" t="s">
        <v>5</v>
      </c>
      <c r="Q17" s="89" t="s">
        <v>7</v>
      </c>
      <c r="R17" s="89" t="s">
        <v>8</v>
      </c>
      <c r="S17" s="89" t="s">
        <v>5</v>
      </c>
      <c r="T17" s="89" t="s">
        <v>7</v>
      </c>
      <c r="U17" s="89" t="s">
        <v>8</v>
      </c>
      <c r="V17" s="89" t="s">
        <v>5</v>
      </c>
    </row>
    <row r="18" spans="1:22" ht="12.75">
      <c r="A18" s="47"/>
      <c r="B18" s="47"/>
      <c r="C18" s="142" t="s">
        <v>41</v>
      </c>
      <c r="D18" s="143"/>
      <c r="E18" s="97">
        <v>1084</v>
      </c>
      <c r="F18" s="97">
        <v>589</v>
      </c>
      <c r="G18" s="97">
        <v>1673</v>
      </c>
      <c r="H18" s="97">
        <v>1091</v>
      </c>
      <c r="I18" s="97">
        <v>587</v>
      </c>
      <c r="J18" s="97">
        <v>1678</v>
      </c>
      <c r="K18" s="97">
        <v>1207</v>
      </c>
      <c r="L18" s="97">
        <v>680</v>
      </c>
      <c r="M18" s="97">
        <v>1887</v>
      </c>
      <c r="N18" s="97">
        <v>1226</v>
      </c>
      <c r="O18" s="97">
        <v>685</v>
      </c>
      <c r="P18" s="97">
        <v>1911</v>
      </c>
      <c r="Q18" s="97">
        <v>1269</v>
      </c>
      <c r="R18" s="97">
        <v>698</v>
      </c>
      <c r="S18" s="97">
        <v>1967</v>
      </c>
      <c r="T18" s="97">
        <v>716</v>
      </c>
      <c r="U18" s="97">
        <v>1981</v>
      </c>
      <c r="V18" s="97">
        <v>2697</v>
      </c>
    </row>
    <row r="19" spans="1:22" ht="12.75">
      <c r="A19" s="47"/>
      <c r="B19" s="47"/>
      <c r="C19" s="91" t="s">
        <v>42</v>
      </c>
      <c r="D19" s="92"/>
      <c r="E19" s="97">
        <v>178</v>
      </c>
      <c r="F19" s="97">
        <v>76</v>
      </c>
      <c r="G19" s="97">
        <v>254</v>
      </c>
      <c r="H19" s="97">
        <v>146</v>
      </c>
      <c r="I19" s="97">
        <v>119</v>
      </c>
      <c r="J19" s="97">
        <v>265</v>
      </c>
      <c r="K19" s="97">
        <v>128</v>
      </c>
      <c r="L19" s="97">
        <v>139</v>
      </c>
      <c r="M19" s="97">
        <v>267</v>
      </c>
      <c r="N19" s="106">
        <f>'Empresas de Inserción'!D20</f>
        <v>368</v>
      </c>
      <c r="O19" s="106">
        <f>'Empresas de Inserción'!E20</f>
        <v>300</v>
      </c>
      <c r="P19" s="106">
        <f>N19+O19</f>
        <v>668</v>
      </c>
      <c r="Q19" s="106">
        <v>223</v>
      </c>
      <c r="R19" s="106">
        <v>168</v>
      </c>
      <c r="S19" s="106">
        <v>391</v>
      </c>
      <c r="T19" s="106">
        <f>'Empresas de Inserción'!D20</f>
        <v>368</v>
      </c>
      <c r="U19" s="106">
        <f>'Empresas de Inserción'!E20</f>
        <v>300</v>
      </c>
      <c r="V19" s="106">
        <v>668</v>
      </c>
    </row>
    <row r="20" spans="1:22" ht="12.75">
      <c r="A20" s="47"/>
      <c r="B20" s="47"/>
      <c r="C20" s="138" t="s">
        <v>43</v>
      </c>
      <c r="D20" s="139"/>
      <c r="E20" s="97">
        <v>294</v>
      </c>
      <c r="F20" s="97">
        <v>134</v>
      </c>
      <c r="G20" s="97">
        <v>428</v>
      </c>
      <c r="H20" s="97">
        <v>524</v>
      </c>
      <c r="I20" s="97">
        <v>239</v>
      </c>
      <c r="J20" s="97">
        <v>763</v>
      </c>
      <c r="K20" s="97">
        <v>488</v>
      </c>
      <c r="L20" s="97">
        <v>269</v>
      </c>
      <c r="M20" s="97">
        <v>757</v>
      </c>
      <c r="N20" s="90">
        <v>334</v>
      </c>
      <c r="O20" s="90">
        <v>212</v>
      </c>
      <c r="P20" s="90">
        <v>546</v>
      </c>
      <c r="Q20" s="90">
        <v>635</v>
      </c>
      <c r="R20" s="90">
        <v>340</v>
      </c>
      <c r="S20" s="90">
        <v>971</v>
      </c>
      <c r="T20" s="97">
        <f>'Contracion empresas'!C27</f>
        <v>1027</v>
      </c>
      <c r="U20" s="97">
        <f>'Contracion empresas'!D27</f>
        <v>687</v>
      </c>
      <c r="V20" s="97">
        <f>'Contracion empresas'!E27</f>
        <v>1717</v>
      </c>
    </row>
    <row r="21" spans="1:22" ht="12.75">
      <c r="A21" s="47"/>
      <c r="B21" s="47"/>
      <c r="C21" s="138" t="s">
        <v>44</v>
      </c>
      <c r="D21" s="139"/>
      <c r="E21" s="97">
        <v>115</v>
      </c>
      <c r="F21" s="97">
        <v>78</v>
      </c>
      <c r="G21" s="97">
        <v>193</v>
      </c>
      <c r="H21" s="97">
        <v>167</v>
      </c>
      <c r="I21" s="97">
        <v>103</v>
      </c>
      <c r="J21" s="97">
        <v>270</v>
      </c>
      <c r="K21" s="97">
        <v>142</v>
      </c>
      <c r="L21" s="97">
        <v>63</v>
      </c>
      <c r="M21" s="97">
        <v>205</v>
      </c>
      <c r="N21" s="90">
        <v>62</v>
      </c>
      <c r="O21" s="90">
        <v>32</v>
      </c>
      <c r="P21" s="90">
        <v>94</v>
      </c>
      <c r="Q21" s="97">
        <v>59</v>
      </c>
      <c r="R21" s="97">
        <v>41</v>
      </c>
      <c r="S21" s="97">
        <v>100</v>
      </c>
      <c r="T21" s="97">
        <f>'Economia Social'!C21</f>
        <v>148</v>
      </c>
      <c r="U21" s="97">
        <f>'Economia Social'!D21</f>
        <v>53</v>
      </c>
      <c r="V21" s="97">
        <f>'Economia Social'!E21</f>
        <v>201</v>
      </c>
    </row>
    <row r="22" spans="1:22" ht="12.75">
      <c r="A22" s="80"/>
      <c r="B22"/>
      <c r="C22" s="138" t="s">
        <v>45</v>
      </c>
      <c r="D22" s="139"/>
      <c r="E22" s="97">
        <v>617</v>
      </c>
      <c r="F22" s="97">
        <v>277</v>
      </c>
      <c r="G22" s="97">
        <v>894</v>
      </c>
      <c r="H22" s="97">
        <v>574</v>
      </c>
      <c r="I22" s="97">
        <v>257</v>
      </c>
      <c r="J22" s="97">
        <v>831</v>
      </c>
      <c r="K22" s="97">
        <v>560</v>
      </c>
      <c r="L22" s="97">
        <v>278</v>
      </c>
      <c r="M22" s="97">
        <v>838</v>
      </c>
      <c r="N22" s="90">
        <v>550</v>
      </c>
      <c r="O22" s="90">
        <v>331</v>
      </c>
      <c r="P22" s="90">
        <v>881</v>
      </c>
      <c r="Q22" s="97">
        <v>547</v>
      </c>
      <c r="R22" s="97">
        <v>277</v>
      </c>
      <c r="S22" s="97">
        <f>Q22+R22</f>
        <v>824</v>
      </c>
      <c r="T22" s="97">
        <f>'Entidades Locales'!C19</f>
        <v>513</v>
      </c>
      <c r="U22" s="97">
        <f>'Entidades Locales'!C20</f>
        <v>265</v>
      </c>
      <c r="V22" s="97">
        <f>'Entidades Locales'!C21</f>
        <v>778</v>
      </c>
    </row>
    <row r="23" spans="1:22" ht="15" customHeight="1">
      <c r="A23" s="81"/>
      <c r="B23"/>
      <c r="C23" s="138" t="s">
        <v>46</v>
      </c>
      <c r="D23" s="139"/>
      <c r="E23" s="97">
        <v>348</v>
      </c>
      <c r="F23" s="97">
        <v>473</v>
      </c>
      <c r="G23" s="97">
        <v>821</v>
      </c>
      <c r="H23" s="97">
        <v>390</v>
      </c>
      <c r="I23" s="97">
        <v>537</v>
      </c>
      <c r="J23" s="97">
        <v>927</v>
      </c>
      <c r="K23" s="97">
        <v>361</v>
      </c>
      <c r="L23" s="97">
        <v>458</v>
      </c>
      <c r="M23" s="97">
        <v>819</v>
      </c>
      <c r="N23" s="90">
        <v>417</v>
      </c>
      <c r="O23" s="90">
        <v>407</v>
      </c>
      <c r="P23" s="90">
        <v>824</v>
      </c>
      <c r="Q23" s="106">
        <v>550</v>
      </c>
      <c r="R23" s="106">
        <v>534</v>
      </c>
      <c r="S23" s="97">
        <f>Q23+R23</f>
        <v>1084</v>
      </c>
      <c r="T23" s="106">
        <f>'Empleo autónomo'!M20</f>
        <v>515</v>
      </c>
      <c r="U23" s="106">
        <v>512</v>
      </c>
      <c r="V23" s="97">
        <f>T23+U23</f>
        <v>1027</v>
      </c>
    </row>
    <row r="24" spans="1:22" ht="15" thickBot="1">
      <c r="A24" s="82"/>
      <c r="B24"/>
      <c r="C24" s="140" t="s">
        <v>47</v>
      </c>
      <c r="D24" s="141"/>
      <c r="E24" s="98">
        <v>315</v>
      </c>
      <c r="F24" s="98">
        <v>185</v>
      </c>
      <c r="G24" s="98">
        <v>500</v>
      </c>
      <c r="H24" s="98">
        <v>610</v>
      </c>
      <c r="I24" s="98">
        <v>720</v>
      </c>
      <c r="J24" s="98">
        <v>1330</v>
      </c>
      <c r="K24" s="98">
        <v>260</v>
      </c>
      <c r="L24" s="98">
        <v>242</v>
      </c>
      <c r="M24" s="98">
        <v>502</v>
      </c>
      <c r="N24" s="98">
        <v>424</v>
      </c>
      <c r="O24" s="98">
        <v>404</v>
      </c>
      <c r="P24" s="98">
        <f>N24+O24</f>
        <v>828</v>
      </c>
      <c r="Q24" s="98">
        <v>136</v>
      </c>
      <c r="R24" s="98">
        <v>26</v>
      </c>
      <c r="S24" s="98">
        <v>162</v>
      </c>
      <c r="T24" s="98">
        <f>'Escuelas Taller y PIFEs'!E20</f>
        <v>626</v>
      </c>
      <c r="U24" s="98">
        <f>'Escuelas Taller y PIFEs'!F20</f>
        <v>525</v>
      </c>
      <c r="V24" s="98">
        <f>'Escuelas Taller y PIFEs'!G20</f>
        <v>1151</v>
      </c>
    </row>
    <row r="25" spans="1:22" ht="15" thickBot="1">
      <c r="A25" s="82"/>
      <c r="B25"/>
      <c r="C25" s="136" t="s">
        <v>10</v>
      </c>
      <c r="D25" s="137"/>
      <c r="E25" s="99">
        <v>2951</v>
      </c>
      <c r="F25" s="99">
        <v>1812</v>
      </c>
      <c r="G25" s="99">
        <v>4763</v>
      </c>
      <c r="H25" s="99">
        <v>3502</v>
      </c>
      <c r="I25" s="99">
        <v>2562</v>
      </c>
      <c r="J25" s="99">
        <v>6064</v>
      </c>
      <c r="K25" s="99">
        <v>3146</v>
      </c>
      <c r="L25" s="99">
        <v>2129</v>
      </c>
      <c r="M25" s="99">
        <v>5275</v>
      </c>
      <c r="N25" s="110">
        <f aca="true" t="shared" si="0" ref="N25:S25">SUM(N18:N24)</f>
        <v>3381</v>
      </c>
      <c r="O25" s="110">
        <f t="shared" si="0"/>
        <v>2371</v>
      </c>
      <c r="P25" s="110">
        <f t="shared" si="0"/>
        <v>5752</v>
      </c>
      <c r="Q25" s="110">
        <f t="shared" si="0"/>
        <v>3419</v>
      </c>
      <c r="R25" s="110">
        <f t="shared" si="0"/>
        <v>2084</v>
      </c>
      <c r="S25" s="110">
        <f t="shared" si="0"/>
        <v>5499</v>
      </c>
      <c r="T25" s="110">
        <f>SUM(T18:T24)</f>
        <v>3913</v>
      </c>
      <c r="U25" s="110">
        <f>SUM(U18:U24)</f>
        <v>4323</v>
      </c>
      <c r="V25" s="110">
        <f>SUM(V18:V24)</f>
        <v>8239</v>
      </c>
    </row>
    <row r="26" spans="1:8" ht="14.25">
      <c r="A26" s="82"/>
      <c r="B26"/>
      <c r="C26"/>
      <c r="D26"/>
      <c r="E26"/>
      <c r="F26"/>
      <c r="H26" s="3"/>
    </row>
    <row r="27" spans="1:7" ht="12.75">
      <c r="A27" s="45"/>
      <c r="B27"/>
      <c r="C27"/>
      <c r="D27"/>
      <c r="E27"/>
      <c r="F27"/>
      <c r="G27" s="50"/>
    </row>
    <row r="28" spans="1:7" ht="12.75">
      <c r="A28" s="45"/>
      <c r="B28" s="45"/>
      <c r="C28" s="45"/>
      <c r="D28" s="45"/>
      <c r="E28" s="45"/>
      <c r="F28" s="45"/>
      <c r="G28" s="45"/>
    </row>
    <row r="29" spans="1:10" ht="12.75">
      <c r="A29" s="60" t="s">
        <v>4</v>
      </c>
      <c r="B29" s="52"/>
      <c r="C29" s="53"/>
      <c r="D29" s="53"/>
      <c r="E29" s="53"/>
      <c r="F29" s="45"/>
      <c r="G29" s="45"/>
      <c r="J29"/>
    </row>
    <row r="30" ht="12.75">
      <c r="J30"/>
    </row>
    <row r="31" ht="12.75">
      <c r="J31"/>
    </row>
  </sheetData>
  <sheetProtection/>
  <mergeCells count="13">
    <mergeCell ref="E16:G16"/>
    <mergeCell ref="C18:D18"/>
    <mergeCell ref="H16:J16"/>
    <mergeCell ref="K16:M16"/>
    <mergeCell ref="N16:P16"/>
    <mergeCell ref="T16:V16"/>
    <mergeCell ref="C25:D25"/>
    <mergeCell ref="C20:D20"/>
    <mergeCell ref="C21:D21"/>
    <mergeCell ref="C22:D22"/>
    <mergeCell ref="C23:D23"/>
    <mergeCell ref="Q16:S16"/>
    <mergeCell ref="C24:D24"/>
  </mergeCells>
  <hyperlinks>
    <hyperlink ref="G9" location="Í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N063446</cp:lastModifiedBy>
  <cp:lastPrinted>2008-12-31T08:29:55Z</cp:lastPrinted>
  <dcterms:created xsi:type="dcterms:W3CDTF">2007-05-30T08:46:42Z</dcterms:created>
  <dcterms:modified xsi:type="dcterms:W3CDTF">2023-06-14T10:21:06Z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